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9001"/>
  <workbookPr defaultThemeVersion="124226"/>
  <mc:AlternateContent xmlns:mc="http://schemas.openxmlformats.org/markup-compatibility/2006">
    <mc:Choice Requires="x15">
      <x15ac:absPath xmlns:x15ac="http://schemas.microsoft.com/office/spreadsheetml/2010/11/ac" url="C:\Users\serge\Documents\supports de cours\_plans de cours\covadis\"/>
    </mc:Choice>
  </mc:AlternateContent>
  <bookViews>
    <workbookView xWindow="120" yWindow="135" windowWidth="18915" windowHeight="11325"/>
  </bookViews>
  <sheets>
    <sheet name="Feuil1" sheetId="1" r:id="rId1"/>
    <sheet name="Feuil2" sheetId="2" r:id="rId2"/>
    <sheet name="Feuil3" sheetId="3" r:id="rId3"/>
  </sheets>
  <definedNames>
    <definedName name="_xlnm._FilterDatabase" localSheetId="0" hidden="1">Feuil1!$E$8:$F$25</definedName>
    <definedName name="_xlnm.Print_Area" localSheetId="0">Feuil1!$A$1:$F$25</definedName>
  </definedNames>
  <calcPr calcId="162913"/>
</workbook>
</file>

<file path=xl/calcChain.xml><?xml version="1.0" encoding="utf-8"?>
<calcChain xmlns="http://schemas.openxmlformats.org/spreadsheetml/2006/main">
  <c r="F10" i="1" l="1"/>
  <c r="F18" i="1"/>
  <c r="F11" i="1"/>
  <c r="F12" i="1"/>
  <c r="F13" i="1"/>
  <c r="F14" i="1"/>
  <c r="F15" i="1"/>
  <c r="F16" i="1"/>
  <c r="F17" i="1"/>
  <c r="F19" i="1"/>
  <c r="F20" i="1"/>
  <c r="F21" i="1"/>
  <c r="F22" i="1"/>
  <c r="F23" i="1"/>
  <c r="F9" i="1"/>
  <c r="F24" i="1" l="1"/>
  <c r="F25" i="1" s="1"/>
  <c r="C2" i="1" s="1"/>
</calcChain>
</file>

<file path=xl/sharedStrings.xml><?xml version="1.0" encoding="utf-8"?>
<sst xmlns="http://schemas.openxmlformats.org/spreadsheetml/2006/main" count="51" uniqueCount="51">
  <si>
    <t>Lecture carnets, calculs polygo</t>
  </si>
  <si>
    <t>habillage</t>
  </si>
  <si>
    <t>Courbes niveaux</t>
  </si>
  <si>
    <t>Constructions 3D</t>
  </si>
  <si>
    <t>Multiplateforme</t>
  </si>
  <si>
    <t>Projet routier</t>
  </si>
  <si>
    <t>Reseaux</t>
  </si>
  <si>
    <t>Métrés</t>
  </si>
  <si>
    <t>Total en heures</t>
  </si>
  <si>
    <t>choisi</t>
  </si>
  <si>
    <t>Thème</t>
  </si>
  <si>
    <t>total</t>
  </si>
  <si>
    <t>Gestion des Echelle, gestion des points</t>
  </si>
  <si>
    <t>Mise en place d'une géocodification, Paramétrage des tables, Levé grandeur nature, interprétation des résultats et corrections des erreurs</t>
  </si>
  <si>
    <t>Préparation des données ponctuelles et linéaires, création du MNT, recherche des erreurs, correction et modification du résultat, gestion des états de terrain</t>
  </si>
  <si>
    <t>Calculs de cubature à partir du MNT, plan horizontal, incliné et entre 2 MNTs</t>
  </si>
  <si>
    <t>Génération des courbes de niveaux, cotation des courbes</t>
  </si>
  <si>
    <t>Covadis 2D</t>
  </si>
  <si>
    <t>durée en heures</t>
  </si>
  <si>
    <t>Calculs topométriques</t>
  </si>
  <si>
    <t>Calculs de MNTs</t>
  </si>
  <si>
    <t>Calculs de cubatures</t>
  </si>
  <si>
    <t>Gestion Polylignes 3D</t>
  </si>
  <si>
    <t>Interpolations linéaires et sur arcs, calcul de nouveaux points</t>
  </si>
  <si>
    <t>Préparation des données, mise en place d'axes, tabulations, paramétrage des cartouches (fichiers PRL/PRT), génération des profils, modifications</t>
  </si>
  <si>
    <t>Contenu</t>
  </si>
  <si>
    <t>Découverte de la bibliothèque de symboles, compléter la bibliothèque, dessin des limites/réseaux/clôtures/murs/talus/bâtis, signalisation horizontale, manipulation de polygones</t>
  </si>
  <si>
    <t>Préparation des données, paramétrage, dessin de giratoires et carrefours, habillage</t>
  </si>
  <si>
    <t>Giratoires et carrefours</t>
  </si>
  <si>
    <t>Paramétrage des bibliothèques, conception des contours de plateformes et de bassins, de rétention calculs bruts et équilibrage, obtention des tableaux de résultats</t>
  </si>
  <si>
    <t>Mise en place des axes, paramétrage du projet, tabulation de l'axe, génération du profil en long, conception du projet, définition des profils en travers type, calculs et obtention des tableaux résultats</t>
  </si>
  <si>
    <t>Paramétrage de la bibliothèque, mise en place des axes de canalisation, détermination manuelle du fil d'eau/ligne de pose, saisie des données hydrologiques, calcul de dimensionnement, recherche des erreurs, obtention des résultats de métrés</t>
  </si>
  <si>
    <t>Métré de surfaces, de longueurs, d'objets ponctuels, Paramétrage d'une base articles, obtention des résultats, contrôles</t>
  </si>
  <si>
    <t>Ordre</t>
  </si>
  <si>
    <t>Profils en long et en travers</t>
  </si>
  <si>
    <t>Géocodification</t>
  </si>
  <si>
    <t>Construction de polylignes 3D par pentes, dénivelées, décalages</t>
  </si>
  <si>
    <t>Total en jours (7h/jour)</t>
  </si>
  <si>
    <t xml:space="preserve">Durée : </t>
  </si>
  <si>
    <t xml:space="preserve">Public : </t>
  </si>
  <si>
    <t xml:space="preserve">Pré-requis : </t>
  </si>
  <si>
    <t>Notions d’AutoCAD, de topographie et de conception de projet VRD</t>
  </si>
  <si>
    <t xml:space="preserve">Objectifs : </t>
  </si>
  <si>
    <t xml:space="preserve">Sanction : </t>
  </si>
  <si>
    <t>Attestation de stage nominative à la demande</t>
  </si>
  <si>
    <t>Techniciens dans le domaine du BTP/Géomètre</t>
  </si>
  <si>
    <t xml:space="preserve">Maîtriser la partie Topo/2D/3D de Covadis. </t>
  </si>
  <si>
    <t>taper un * dans les cellules jaunes pour en choisir le module</t>
  </si>
  <si>
    <t>Lorsque vous avez terminé, le tableau vous donne la durée indicative de votre formation</t>
  </si>
  <si>
    <t>Calcul de la durée d'une formation COVADIS</t>
  </si>
  <si>
    <t>Vous pouvez imprimer ce tableau ensuite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</si>
</sst>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b/>
      <sz val="11"/>
      <color theme="0"/>
      <name val="Calibri"/>
      <family val="2"/>
      <scheme val="minor"/>
    </font>
    <font>
      <sz val="10"/>
      <color theme="1"/>
      <name val="Arial"/>
      <family val="2"/>
    </font>
    <font>
      <b/>
      <sz val="11"/>
      <color rgb="FFFF0000"/>
      <name val="Calibri"/>
      <family val="2"/>
      <scheme val="minor"/>
    </font>
    <font>
      <sz val="22"/>
      <color theme="1"/>
      <name val="Calibri"/>
      <family val="2"/>
      <scheme val="minor"/>
    </font>
  </fonts>
  <fills count="5">
    <fill>
      <patternFill patternType="none"/>
    </fill>
    <fill>
      <patternFill patternType="gray125"/>
    </fill>
    <fill>
      <patternFill patternType="solid">
        <fgColor theme="1"/>
        <bgColor theme="1"/>
      </patternFill>
    </fill>
    <fill>
      <patternFill patternType="solid">
        <fgColor rgb="FFFFFF00"/>
        <bgColor indexed="64"/>
      </patternFill>
    </fill>
    <fill>
      <patternFill patternType="solid">
        <fgColor rgb="FF00B050"/>
        <bgColor indexed="64"/>
      </patternFill>
    </fill>
  </fills>
  <borders count="4">
    <border>
      <left/>
      <right/>
      <top/>
      <bottom/>
      <diagonal/>
    </border>
    <border>
      <left style="thin">
        <color theme="1"/>
      </left>
      <right style="thin">
        <color theme="1"/>
      </right>
      <top style="medium">
        <color theme="1"/>
      </top>
      <bottom style="medium">
        <color theme="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3">
    <xf numFmtId="0" fontId="0" fillId="0" borderId="0" xfId="0"/>
    <xf numFmtId="0" fontId="0" fillId="0" borderId="0" xfId="0" applyAlignment="1">
      <alignment horizontal="center"/>
    </xf>
    <xf numFmtId="0" fontId="0" fillId="0" borderId="0" xfId="0" applyNumberFormat="1" applyAlignment="1">
      <alignment horizontal="center"/>
    </xf>
    <xf numFmtId="0" fontId="0" fillId="0" borderId="0" xfId="0" applyNumberFormat="1"/>
    <xf numFmtId="0" fontId="0" fillId="0" borderId="0" xfId="0" applyNumberFormat="1" applyAlignment="1">
      <alignment wrapText="1"/>
    </xf>
    <xf numFmtId="0" fontId="0" fillId="0" borderId="0" xfId="0" applyNumberFormat="1" applyAlignment="1">
      <alignment vertical="top"/>
    </xf>
    <xf numFmtId="0" fontId="1" fillId="2" borderId="1" xfId="0" applyNumberFormat="1" applyFont="1" applyFill="1" applyBorder="1" applyAlignment="1">
      <alignment horizontal="center"/>
    </xf>
    <xf numFmtId="0" fontId="0" fillId="0" borderId="0" xfId="0" applyNumberFormat="1" applyAlignment="1">
      <alignment vertical="top" wrapText="1"/>
    </xf>
    <xf numFmtId="0" fontId="0" fillId="0" borderId="2" xfId="0" applyBorder="1" applyAlignment="1">
      <alignment horizontal="center"/>
    </xf>
    <xf numFmtId="0" fontId="0" fillId="0" borderId="2" xfId="0" applyBorder="1"/>
    <xf numFmtId="164" fontId="0" fillId="0" borderId="2" xfId="0" applyNumberFormat="1" applyBorder="1" applyAlignment="1">
      <alignment horizontal="center"/>
    </xf>
    <xf numFmtId="0" fontId="0" fillId="0" borderId="0" xfId="0" applyAlignment="1">
      <alignment vertical="center"/>
    </xf>
    <xf numFmtId="0" fontId="2" fillId="0" borderId="0" xfId="0" applyFont="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NumberFormat="1" applyAlignment="1">
      <alignment horizontal="center" vertical="center"/>
    </xf>
    <xf numFmtId="164" fontId="0" fillId="0" borderId="2" xfId="0" applyNumberFormat="1" applyBorder="1" applyAlignment="1">
      <alignment horizontal="center" vertical="center"/>
    </xf>
    <xf numFmtId="164" fontId="0" fillId="0" borderId="0" xfId="0" applyNumberFormat="1"/>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3" fillId="0" borderId="0" xfId="0" applyFont="1"/>
    <xf numFmtId="1" fontId="2" fillId="4" borderId="0" xfId="0" applyNumberFormat="1" applyFont="1" applyFill="1" applyAlignment="1">
      <alignment vertical="center"/>
    </xf>
    <xf numFmtId="0" fontId="4" fillId="0" borderId="0" xfId="0" applyFont="1" applyAlignment="1">
      <alignment horizontal="center" vertical="center"/>
    </xf>
  </cellXfs>
  <cellStyles count="1">
    <cellStyle name="Normal" xfId="0" builtinId="0"/>
  </cellStyles>
  <dxfs count="5">
    <dxf>
      <numFmt numFmtId="0" formatCode="General"/>
      <alignment horizontal="center" vertical="center" textRotation="0" wrapText="0" indent="0" justifyLastLine="0" shrinkToFit="0" readingOrder="0"/>
    </dxf>
    <dxf>
      <numFmt numFmtId="0" formatCode="General"/>
      <alignment horizontal="general" vertical="bottom" textRotation="0" wrapText="1" relativeIndent="0" justifyLastLine="0" shrinkToFit="0" readingOrder="0"/>
    </dxf>
    <dxf>
      <numFmt numFmtId="0" formatCode="General"/>
    </dxf>
    <dxf>
      <numFmt numFmtId="0" formatCode="General"/>
    </dxf>
    <dxf>
      <numFmt numFmtId="0" formatCode="Genera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au1" displayName="Tableau1" ref="B8:D23" totalsRowShown="0" headerRowDxfId="4" dataDxfId="3">
  <tableColumns count="3">
    <tableColumn id="1" name="Thème" dataDxfId="2"/>
    <tableColumn id="2" name="Contenu" dataDxfId="1"/>
    <tableColumn id="3" name="durée en heures" dataDxfId="0"/>
  </tableColumns>
  <tableStyleInfo name="TableStyleMedium15"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tabSelected="1" workbookViewId="0">
      <selection sqref="A1:F1"/>
    </sheetView>
  </sheetViews>
  <sheetFormatPr baseColWidth="10" defaultRowHeight="15" x14ac:dyDescent="0.25"/>
  <cols>
    <col min="1" max="1" width="11.42578125" style="1"/>
    <col min="2" max="2" width="25.5703125" bestFit="1" customWidth="1"/>
    <col min="3" max="3" width="49.42578125" customWidth="1"/>
    <col min="4" max="4" width="15.5703125" style="1" bestFit="1" customWidth="1"/>
    <col min="5" max="5" width="10.7109375" bestFit="1" customWidth="1"/>
    <col min="6" max="6" width="9.7109375" bestFit="1" customWidth="1"/>
  </cols>
  <sheetData>
    <row r="1" spans="1:13" ht="78.75" customHeight="1" x14ac:dyDescent="0.25">
      <c r="A1" s="22" t="s">
        <v>49</v>
      </c>
      <c r="B1" s="22"/>
      <c r="C1" s="22"/>
      <c r="D1" s="22"/>
      <c r="E1" s="22"/>
      <c r="F1" s="22"/>
    </row>
    <row r="2" spans="1:13" x14ac:dyDescent="0.25">
      <c r="B2" s="12" t="s">
        <v>38</v>
      </c>
      <c r="C2" s="21" t="str">
        <f>ROUND(F25,1)&amp;" jour(s)"</f>
        <v>0 jour(s)</v>
      </c>
      <c r="D2" s="11"/>
      <c r="E2" s="11"/>
      <c r="F2" s="11"/>
    </row>
    <row r="3" spans="1:13" x14ac:dyDescent="0.25">
      <c r="B3" s="12" t="s">
        <v>39</v>
      </c>
      <c r="C3" s="12" t="s">
        <v>45</v>
      </c>
      <c r="D3" s="11"/>
      <c r="E3" s="11"/>
      <c r="F3" s="11"/>
    </row>
    <row r="4" spans="1:13" x14ac:dyDescent="0.25">
      <c r="B4" s="12" t="s">
        <v>40</v>
      </c>
      <c r="C4" s="12" t="s">
        <v>41</v>
      </c>
      <c r="D4" s="11"/>
      <c r="E4" s="11"/>
      <c r="F4" s="11"/>
      <c r="G4" s="20" t="s">
        <v>47</v>
      </c>
      <c r="H4" s="20"/>
      <c r="I4" s="20"/>
      <c r="J4" s="20"/>
      <c r="K4" s="20"/>
      <c r="L4" s="20"/>
      <c r="M4" s="20"/>
    </row>
    <row r="5" spans="1:13" x14ac:dyDescent="0.25">
      <c r="B5" s="12" t="s">
        <v>42</v>
      </c>
      <c r="C5" s="12" t="s">
        <v>46</v>
      </c>
      <c r="D5" s="11"/>
      <c r="E5" s="11"/>
      <c r="F5" s="11"/>
      <c r="G5" s="20" t="s">
        <v>48</v>
      </c>
      <c r="H5" s="20"/>
      <c r="I5" s="20"/>
      <c r="J5" s="20"/>
      <c r="K5" s="20"/>
      <c r="L5" s="20"/>
      <c r="M5" s="20"/>
    </row>
    <row r="6" spans="1:13" x14ac:dyDescent="0.25">
      <c r="B6" s="12" t="s">
        <v>43</v>
      </c>
      <c r="C6" s="12" t="s">
        <v>44</v>
      </c>
      <c r="D6" s="11"/>
      <c r="E6" s="11"/>
      <c r="F6" s="11"/>
      <c r="G6" s="20" t="s">
        <v>50</v>
      </c>
      <c r="H6" s="20"/>
      <c r="I6" s="20"/>
      <c r="J6" s="20"/>
    </row>
    <row r="7" spans="1:13" ht="15.75" thickBot="1" x14ac:dyDescent="0.3">
      <c r="A7" s="12"/>
      <c r="B7" s="12"/>
      <c r="C7" s="11"/>
      <c r="D7" s="11"/>
      <c r="E7" s="11"/>
      <c r="F7" s="11"/>
    </row>
    <row r="8" spans="1:13" ht="15.75" thickBot="1" x14ac:dyDescent="0.3">
      <c r="A8" s="6" t="s">
        <v>33</v>
      </c>
      <c r="B8" s="3" t="s">
        <v>10</v>
      </c>
      <c r="C8" s="3" t="s">
        <v>25</v>
      </c>
      <c r="D8" s="2" t="s">
        <v>18</v>
      </c>
      <c r="E8" s="6" t="s">
        <v>9</v>
      </c>
      <c r="F8" s="6" t="s">
        <v>11</v>
      </c>
    </row>
    <row r="9" spans="1:13" x14ac:dyDescent="0.25">
      <c r="A9" s="2">
        <v>1</v>
      </c>
      <c r="B9" s="3" t="s">
        <v>17</v>
      </c>
      <c r="C9" s="4" t="s">
        <v>12</v>
      </c>
      <c r="D9" s="15">
        <v>2</v>
      </c>
      <c r="E9" s="18"/>
      <c r="F9" s="8" t="str">
        <f t="shared" ref="F9:F23" si="0">IF(E9&lt;&gt;"",D9,"")</f>
        <v/>
      </c>
    </row>
    <row r="10" spans="1:13" x14ac:dyDescent="0.25">
      <c r="A10" s="2">
        <v>2</v>
      </c>
      <c r="B10" s="5" t="s">
        <v>19</v>
      </c>
      <c r="C10" s="4" t="s">
        <v>0</v>
      </c>
      <c r="D10" s="15">
        <v>2</v>
      </c>
      <c r="E10" s="18"/>
      <c r="F10" s="8" t="str">
        <f t="shared" si="0"/>
        <v/>
      </c>
    </row>
    <row r="11" spans="1:13" ht="45" x14ac:dyDescent="0.25">
      <c r="A11" s="2">
        <v>4</v>
      </c>
      <c r="B11" s="5" t="s">
        <v>35</v>
      </c>
      <c r="C11" s="4" t="s">
        <v>13</v>
      </c>
      <c r="D11" s="15">
        <v>3</v>
      </c>
      <c r="E11" s="18"/>
      <c r="F11" s="8" t="str">
        <f t="shared" si="0"/>
        <v/>
      </c>
      <c r="M11" s="17"/>
    </row>
    <row r="12" spans="1:13" ht="45" x14ac:dyDescent="0.25">
      <c r="A12" s="2">
        <v>5</v>
      </c>
      <c r="B12" s="5" t="s">
        <v>20</v>
      </c>
      <c r="C12" s="4" t="s">
        <v>14</v>
      </c>
      <c r="D12" s="15">
        <v>4</v>
      </c>
      <c r="E12" s="18"/>
      <c r="F12" s="13" t="str">
        <f t="shared" si="0"/>
        <v/>
      </c>
    </row>
    <row r="13" spans="1:13" ht="30" x14ac:dyDescent="0.25">
      <c r="A13" s="2">
        <v>6</v>
      </c>
      <c r="B13" s="5" t="s">
        <v>21</v>
      </c>
      <c r="C13" s="4" t="s">
        <v>15</v>
      </c>
      <c r="D13" s="15">
        <v>1</v>
      </c>
      <c r="E13" s="18"/>
      <c r="F13" s="13" t="str">
        <f t="shared" si="0"/>
        <v/>
      </c>
    </row>
    <row r="14" spans="1:13" ht="30" x14ac:dyDescent="0.25">
      <c r="A14" s="2">
        <v>7</v>
      </c>
      <c r="B14" s="5" t="s">
        <v>2</v>
      </c>
      <c r="C14" s="4" t="s">
        <v>16</v>
      </c>
      <c r="D14" s="15">
        <v>1</v>
      </c>
      <c r="E14" s="18"/>
      <c r="F14" s="13" t="str">
        <f t="shared" si="0"/>
        <v/>
      </c>
    </row>
    <row r="15" spans="1:13" ht="30" x14ac:dyDescent="0.25">
      <c r="A15" s="2">
        <v>8</v>
      </c>
      <c r="B15" s="5" t="s">
        <v>3</v>
      </c>
      <c r="C15" s="4" t="s">
        <v>23</v>
      </c>
      <c r="D15" s="15">
        <v>3</v>
      </c>
      <c r="E15" s="18"/>
      <c r="F15" s="13" t="str">
        <f t="shared" si="0"/>
        <v/>
      </c>
    </row>
    <row r="16" spans="1:13" ht="30" x14ac:dyDescent="0.25">
      <c r="A16" s="2">
        <v>9</v>
      </c>
      <c r="B16" s="5" t="s">
        <v>22</v>
      </c>
      <c r="C16" s="4" t="s">
        <v>36</v>
      </c>
      <c r="D16" s="15">
        <v>2</v>
      </c>
      <c r="E16" s="18"/>
      <c r="F16" s="13" t="str">
        <f t="shared" si="0"/>
        <v/>
      </c>
    </row>
    <row r="17" spans="1:6" ht="45" x14ac:dyDescent="0.25">
      <c r="A17" s="2">
        <v>10</v>
      </c>
      <c r="B17" s="5" t="s">
        <v>34</v>
      </c>
      <c r="C17" s="4" t="s">
        <v>24</v>
      </c>
      <c r="D17" s="15">
        <v>4</v>
      </c>
      <c r="E17" s="18"/>
      <c r="F17" s="13" t="str">
        <f t="shared" si="0"/>
        <v/>
      </c>
    </row>
    <row r="18" spans="1:6" ht="60" x14ac:dyDescent="0.25">
      <c r="A18" s="2">
        <v>3</v>
      </c>
      <c r="B18" s="5" t="s">
        <v>1</v>
      </c>
      <c r="C18" s="4" t="s">
        <v>26</v>
      </c>
      <c r="D18" s="15">
        <v>7</v>
      </c>
      <c r="E18" s="18"/>
      <c r="F18" s="13" t="str">
        <f t="shared" si="0"/>
        <v/>
      </c>
    </row>
    <row r="19" spans="1:6" ht="30" x14ac:dyDescent="0.25">
      <c r="A19" s="2">
        <v>11</v>
      </c>
      <c r="B19" s="5" t="s">
        <v>28</v>
      </c>
      <c r="C19" s="4" t="s">
        <v>27</v>
      </c>
      <c r="D19" s="15">
        <v>1</v>
      </c>
      <c r="E19" s="18"/>
      <c r="F19" s="13" t="str">
        <f t="shared" si="0"/>
        <v/>
      </c>
    </row>
    <row r="20" spans="1:6" ht="60" x14ac:dyDescent="0.25">
      <c r="A20" s="2">
        <v>12</v>
      </c>
      <c r="B20" s="5" t="s">
        <v>4</v>
      </c>
      <c r="C20" s="4" t="s">
        <v>29</v>
      </c>
      <c r="D20" s="15">
        <v>6</v>
      </c>
      <c r="E20" s="18"/>
      <c r="F20" s="13" t="str">
        <f t="shared" si="0"/>
        <v/>
      </c>
    </row>
    <row r="21" spans="1:6" ht="60" x14ac:dyDescent="0.25">
      <c r="A21" s="2">
        <v>13</v>
      </c>
      <c r="B21" s="5" t="s">
        <v>5</v>
      </c>
      <c r="C21" s="4" t="s">
        <v>30</v>
      </c>
      <c r="D21" s="15">
        <v>6</v>
      </c>
      <c r="E21" s="18"/>
      <c r="F21" s="13" t="str">
        <f t="shared" si="0"/>
        <v/>
      </c>
    </row>
    <row r="22" spans="1:6" ht="77.25" customHeight="1" x14ac:dyDescent="0.25">
      <c r="A22" s="2">
        <v>14</v>
      </c>
      <c r="B22" s="5" t="s">
        <v>6</v>
      </c>
      <c r="C22" s="7" t="s">
        <v>31</v>
      </c>
      <c r="D22" s="15">
        <v>5</v>
      </c>
      <c r="E22" s="18"/>
      <c r="F22" s="13" t="str">
        <f t="shared" si="0"/>
        <v/>
      </c>
    </row>
    <row r="23" spans="1:6" ht="45" x14ac:dyDescent="0.25">
      <c r="A23" s="2">
        <v>15</v>
      </c>
      <c r="B23" s="5" t="s">
        <v>7</v>
      </c>
      <c r="C23" s="4" t="s">
        <v>32</v>
      </c>
      <c r="D23" s="15">
        <v>3</v>
      </c>
      <c r="E23" s="19"/>
      <c r="F23" s="14" t="str">
        <f t="shared" si="0"/>
        <v/>
      </c>
    </row>
    <row r="24" spans="1:6" x14ac:dyDescent="0.25">
      <c r="B24" s="9" t="s">
        <v>8</v>
      </c>
      <c r="C24" s="9"/>
      <c r="D24" s="13"/>
      <c r="E24" s="13"/>
      <c r="F24" s="8">
        <f>SUM(F9:F23)</f>
        <v>0</v>
      </c>
    </row>
    <row r="25" spans="1:6" x14ac:dyDescent="0.25">
      <c r="B25" s="9" t="s">
        <v>37</v>
      </c>
      <c r="C25" s="9"/>
      <c r="D25" s="16"/>
      <c r="E25" s="13"/>
      <c r="F25" s="10">
        <f>F24/7</f>
        <v>0</v>
      </c>
    </row>
  </sheetData>
  <sortState ref="B4:F18">
    <sortCondition ref="E4:E18"/>
  </sortState>
  <mergeCells count="1">
    <mergeCell ref="A1:F1"/>
  </mergeCells>
  <pageMargins left="0.70866141732283472" right="0.70866141732283472" top="0.74803149606299213" bottom="0.74803149606299213" header="0.31496062992125984" footer="0.31496062992125984"/>
  <pageSetup paperSize="9" scale="71" orientation="portrait" r:id="rId1"/>
  <headerFooter>
    <oddHeader>&amp;C&amp;"-,Gras"&amp;12AFI-PL&amp;"-,Normal"&amp;11
Plan de cours personnalisé pour une formation Covadis</oddHeader>
    <oddFooter>&amp;CAFI-PL - Serge RICHARD - Entreprise individuelle
4, rue Sainte Catherine - 44260 MALVILLE - Tél : 06 20 96 01 50 - Fax : 0.956.014.817
SIRET : 429 051 717 00016 - APE : 8559A - n°TVA : FR83429051717</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Serge</dc:creator>
  <cp:lastModifiedBy>Serge RICHARD</cp:lastModifiedBy>
  <cp:lastPrinted>2018-02-20T17:06:52Z</cp:lastPrinted>
  <dcterms:created xsi:type="dcterms:W3CDTF">2016-02-09T08:09:10Z</dcterms:created>
  <dcterms:modified xsi:type="dcterms:W3CDTF">2018-02-20T17:09:31Z</dcterms:modified>
</cp:coreProperties>
</file>